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42\1 výzva\"/>
    </mc:Choice>
  </mc:AlternateContent>
  <xr:revisionPtr revIDLastSave="0" documentId="13_ncr:1_{C38C696E-BD74-4EEA-B071-5A5150BDB85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S7" i="1" l="1"/>
  <c r="R12" i="1" s="1"/>
  <c r="Q12" i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<sst xmlns="http://schemas.openxmlformats.org/spreadsheetml/2006/main" count="48" uniqueCount="43">
  <si>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</si>
  <si>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</si>
  <si>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</si>
  <si>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</si>
  <si>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</si>
  <si>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</si>
  <si>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</si>
  <si>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</si>
  <si>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</si>
  <si>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</si>
  <si>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</si>
  <si>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</si>
  <si>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</si>
  <si>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</si>
  <si>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</si>
  <si>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</si>
  <si>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</si>
  <si>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</si>
  <si>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</si>
  <si>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</si>
  <si>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</si>
  <si>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</si>
  <si>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</si>
  <si>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</si>
  <si>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</si>
  <si>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</si>
  <si>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</si>
  <si>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</si>
  <si>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</si>
  <si>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</si>
  <si>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</si>
  <si>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042 - 2024 (kompatibilní)</t>
  </si>
  <si>
    <t>ks</t>
  </si>
  <si>
    <t>Samostatná faktura</t>
  </si>
  <si>
    <t>NE</t>
  </si>
  <si>
    <t>Univerzitní 22,
301 00 Plzeň,
Fakulta strojní - Katedra průmyslového inženýrství a managementu,
místnost UL 301</t>
  </si>
  <si>
    <t>KPV - Milan Mašek, 
Tel.: 728 099 999,
37763 8418</t>
  </si>
  <si>
    <r>
      <t xml:space="preserve">Toner do tiskárny SHARP MX-2314N - </t>
    </r>
    <r>
      <rPr>
        <b/>
        <sz val="11"/>
        <color theme="1"/>
        <rFont val="Calibri"/>
        <family val="2"/>
        <charset val="238"/>
        <scheme val="minor"/>
      </rPr>
      <t>black</t>
    </r>
  </si>
  <si>
    <r>
      <t xml:space="preserve">Toner do tiskárny SHARP MX-2314N - </t>
    </r>
    <r>
      <rPr>
        <b/>
        <sz val="11"/>
        <color theme="1"/>
        <rFont val="Calibri"/>
        <family val="2"/>
        <charset val="238"/>
        <scheme val="minor"/>
      </rPr>
      <t>yellow</t>
    </r>
  </si>
  <si>
    <t xml:space="preserve">Originální, nebo kompatibilní toner splňující podmínky certifikátu STMC. Minimální výtěžnost při 5% pokrytí  18 000 stran. </t>
  </si>
  <si>
    <t xml:space="preserve">Originální, nebo kompatibilní toner splňující podmínky certifikátu STMC. Minimální výtěžnost při 5% pokrytí  10 000 stran. </t>
  </si>
  <si>
    <t>Odpadní nádobka, výtěžnost 50000 stran.</t>
  </si>
  <si>
    <t>Nádobka na odpadní toner pro tiskárnu SHARP MX-2314N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</si>
</sst>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3" fillId="0" borderId="0"/>
  </cellStyleXfs>
  <cellXfs count="105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10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5" xfId="0" applyFont="1" applyFill="1" applyBorder="1" applyAlignment="1" applyProtection="1">
      <alignment horizontal="left" vertical="center" wrapText="1" indent="1"/>
      <protection locked="0"/>
    </xf>
    <xf numFmtId="164" fontId="11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Normal="100" workbookViewId="0">
      <selection activeCell="S8" sqref="S8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58.28515625" style="5" customWidth="1"/>
    <col min="4" max="4" width="9.7109375" style="96" bestFit="1" customWidth="1"/>
    <col min="5" max="5" width="9" style="97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5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.75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63" customHeight="1" thickTop="1" x14ac:dyDescent="0.25">
      <c r="B7" s="34">
        <v>1</v>
      </c>
      <c r="C7" s="35" t="s">
        <v>37</v>
      </c>
      <c r="D7" s="36">
        <v>1</v>
      </c>
      <c r="E7" s="37" t="s">
        <v>32</v>
      </c>
      <c r="F7" s="35" t="s">
        <v>39</v>
      </c>
      <c r="G7" s="99"/>
      <c r="H7" s="38" t="s">
        <v>28</v>
      </c>
      <c r="I7" s="39" t="s">
        <v>33</v>
      </c>
      <c r="J7" s="40" t="s">
        <v>34</v>
      </c>
      <c r="K7" s="41"/>
      <c r="L7" s="41"/>
      <c r="M7" s="39" t="s">
        <v>36</v>
      </c>
      <c r="N7" s="39" t="s">
        <v>35</v>
      </c>
      <c r="O7" s="42" t="s">
        <v>30</v>
      </c>
      <c r="P7" s="43">
        <f t="shared" ref="P7:P9" si="0">D7*Q7</f>
        <v>950</v>
      </c>
      <c r="Q7" s="44">
        <v>950</v>
      </c>
      <c r="R7" s="102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63" customHeight="1" x14ac:dyDescent="0.25">
      <c r="B8" s="47">
        <v>2</v>
      </c>
      <c r="C8" s="48" t="s">
        <v>38</v>
      </c>
      <c r="D8" s="49">
        <v>1</v>
      </c>
      <c r="E8" s="50" t="s">
        <v>32</v>
      </c>
      <c r="F8" s="48" t="s">
        <v>40</v>
      </c>
      <c r="G8" s="100"/>
      <c r="H8" s="51" t="s">
        <v>28</v>
      </c>
      <c r="I8" s="52"/>
      <c r="J8" s="53"/>
      <c r="K8" s="54"/>
      <c r="L8" s="54"/>
      <c r="M8" s="55"/>
      <c r="N8" s="55"/>
      <c r="O8" s="56"/>
      <c r="P8" s="57">
        <f t="shared" si="0"/>
        <v>1250</v>
      </c>
      <c r="Q8" s="58">
        <v>1250</v>
      </c>
      <c r="R8" s="103"/>
      <c r="S8" s="59">
        <f t="shared" ref="S8:S9" si="3">D8*R8</f>
        <v>0</v>
      </c>
      <c r="T8" s="60" t="str">
        <f t="shared" ref="T8:T9" si="4">IF(ISNUMBER(R8), IF(R8&gt;Q8,"NEVYHOVUJE","VYHOVUJE")," ")</f>
        <v xml:space="preserve"> </v>
      </c>
      <c r="U8" s="54"/>
      <c r="V8" s="54"/>
    </row>
    <row r="9" spans="2:22" ht="63" customHeight="1" thickBot="1" x14ac:dyDescent="0.3">
      <c r="B9" s="61">
        <v>3</v>
      </c>
      <c r="C9" s="62" t="s">
        <v>42</v>
      </c>
      <c r="D9" s="63">
        <v>2</v>
      </c>
      <c r="E9" s="64" t="s">
        <v>32</v>
      </c>
      <c r="F9" s="62" t="s">
        <v>41</v>
      </c>
      <c r="G9" s="101"/>
      <c r="H9" s="65" t="s">
        <v>34</v>
      </c>
      <c r="I9" s="66"/>
      <c r="J9" s="67"/>
      <c r="K9" s="68"/>
      <c r="L9" s="68"/>
      <c r="M9" s="69"/>
      <c r="N9" s="69"/>
      <c r="O9" s="70"/>
      <c r="P9" s="71">
        <f t="shared" si="0"/>
        <v>900</v>
      </c>
      <c r="Q9" s="72">
        <v>450</v>
      </c>
      <c r="R9" s="104"/>
      <c r="S9" s="73">
        <f t="shared" si="3"/>
        <v>0</v>
      </c>
      <c r="T9" s="74" t="str">
        <f t="shared" si="4"/>
        <v xml:space="preserve"> </v>
      </c>
      <c r="U9" s="68"/>
      <c r="V9" s="68"/>
    </row>
    <row r="10" spans="2:22" ht="13.5" customHeight="1" thickTop="1" thickBot="1" x14ac:dyDescent="0.3">
      <c r="C10" s="7"/>
      <c r="D10" s="7"/>
      <c r="E10" s="7"/>
      <c r="F10" s="7"/>
      <c r="G10" s="7"/>
      <c r="H10" s="7"/>
      <c r="I10" s="7"/>
      <c r="J10" s="7"/>
      <c r="O10" s="7"/>
      <c r="P10" s="7"/>
      <c r="S10" s="75"/>
    </row>
    <row r="11" spans="2:22" ht="60.75" customHeight="1" thickTop="1" thickBot="1" x14ac:dyDescent="0.3">
      <c r="B11" s="76" t="s">
        <v>11</v>
      </c>
      <c r="C11" s="77"/>
      <c r="D11" s="77"/>
      <c r="E11" s="77"/>
      <c r="F11" s="77"/>
      <c r="G11" s="77"/>
      <c r="H11" s="78"/>
      <c r="I11" s="79"/>
      <c r="J11" s="79"/>
      <c r="K11" s="79"/>
      <c r="L11" s="80"/>
      <c r="M11" s="28"/>
      <c r="N11" s="28"/>
      <c r="O11" s="81"/>
      <c r="P11" s="81"/>
      <c r="Q11" s="82" t="s">
        <v>12</v>
      </c>
      <c r="R11" s="83" t="s">
        <v>13</v>
      </c>
      <c r="S11" s="84"/>
      <c r="T11" s="85"/>
      <c r="U11" s="27"/>
      <c r="V11" s="86"/>
    </row>
    <row r="12" spans="2:22" ht="33" customHeight="1" thickTop="1" thickBot="1" x14ac:dyDescent="0.3">
      <c r="B12" s="87" t="s">
        <v>14</v>
      </c>
      <c r="C12" s="87"/>
      <c r="D12" s="87"/>
      <c r="E12" s="87"/>
      <c r="F12" s="87"/>
      <c r="G12" s="87"/>
      <c r="H12" s="88"/>
      <c r="I12" s="89"/>
      <c r="L12" s="9"/>
      <c r="M12" s="9"/>
      <c r="N12" s="9"/>
      <c r="O12" s="90"/>
      <c r="P12" s="90"/>
      <c r="Q12" s="91">
        <f>SUM(P7:P9)</f>
        <v>3100</v>
      </c>
      <c r="R12" s="92">
        <f>SUM(S7:S9)</f>
        <v>0</v>
      </c>
      <c r="S12" s="93"/>
      <c r="T12" s="94"/>
    </row>
    <row r="13" spans="2:22" ht="14.25" customHeight="1" thickTop="1" x14ac:dyDescent="0.25">
      <c r="B13" s="95"/>
    </row>
    <row r="14" spans="2:22" ht="14.25" customHeight="1" x14ac:dyDescent="0.25">
      <c r="B14" s="98"/>
      <c r="C14" s="95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VrFBa+agtkgwXCf5qnyxtbBS8OfvYDeIx0L4wdet3H96wy6TuJhzahXBIjJy6eE86E6XqQKGvCbnU6dwGHFonw==" saltValue="2Vqe9eLKvmW3+bVwXOAgAg==" spinCount="100000" sheet="1" objects="1" scenarios="1"/>
  <mergeCells count="15">
    <mergeCell ref="B1:C1"/>
    <mergeCell ref="B11:G11"/>
    <mergeCell ref="R11:T11"/>
    <mergeCell ref="G2:O3"/>
    <mergeCell ref="I7:I9"/>
    <mergeCell ref="J7:J9"/>
    <mergeCell ref="K7:K9"/>
    <mergeCell ref="L7:L9"/>
    <mergeCell ref="M7:M9"/>
    <mergeCell ref="N7:N9"/>
    <mergeCell ref="O7:O9"/>
    <mergeCell ref="U7:U9"/>
    <mergeCell ref="V7:V9"/>
    <mergeCell ref="B12:G12"/>
    <mergeCell ref="R12:T12"/>
  </mergeCells>
  <phoneticPr fontId="18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9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2024-07-04T13:05:32Z</dcterms:modified>
</cp:coreProperties>
</file>